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acek\Documents\6 COMPRAS 2025\1 PUBLICAR\CONCURSO DE PRECIOS CANTEROS\"/>
    </mc:Choice>
  </mc:AlternateContent>
  <bookViews>
    <workbookView xWindow="0" yWindow="0" windowWidth="20490" windowHeight="7530"/>
  </bookViews>
  <sheets>
    <sheet name="ANEXO A" sheetId="1" r:id="rId1"/>
  </sheets>
  <definedNames>
    <definedName name="_xlnm.Print_Area" localSheetId="0">'ANEXO A'!$A$1:$G$64</definedName>
  </definedNames>
  <calcPr calcId="162913"/>
</workbook>
</file>

<file path=xl/calcChain.xml><?xml version="1.0" encoding="utf-8"?>
<calcChain xmlns="http://schemas.openxmlformats.org/spreadsheetml/2006/main">
  <c r="F7" i="1" l="1"/>
  <c r="F10" i="1" l="1"/>
  <c r="F24" i="1" l="1"/>
  <c r="F58" i="1" l="1"/>
  <c r="F51" i="1"/>
  <c r="F48" i="1"/>
  <c r="F42" i="1"/>
  <c r="F40" i="1"/>
  <c r="F36" i="1"/>
  <c r="F34" i="1"/>
  <c r="F50" i="1"/>
  <c r="F46" i="1"/>
  <c r="F39" i="1"/>
  <c r="F38" i="1"/>
  <c r="F33" i="1"/>
  <c r="F54" i="1"/>
  <c r="F45" i="1"/>
  <c r="F44" i="1"/>
  <c r="F57" i="1"/>
  <c r="F56" i="1"/>
  <c r="F55" i="1"/>
  <c r="F52" i="1"/>
  <c r="F49" i="1"/>
  <c r="F43" i="1"/>
  <c r="F37" i="1"/>
  <c r="F32" i="1"/>
  <c r="F26" i="1"/>
  <c r="F30" i="1"/>
  <c r="F27" i="1"/>
  <c r="F28" i="1"/>
  <c r="F31" i="1"/>
  <c r="F21" i="1"/>
  <c r="F14" i="1"/>
  <c r="F25" i="1"/>
  <c r="F11" i="1"/>
  <c r="F18" i="1"/>
  <c r="F41" i="1" l="1"/>
  <c r="F47" i="1"/>
  <c r="F53" i="1"/>
  <c r="F35" i="1"/>
  <c r="F29" i="1"/>
  <c r="F23" i="1"/>
  <c r="F19" i="1"/>
  <c r="F15" i="1" l="1"/>
  <c r="F22" i="1"/>
  <c r="F61" i="1"/>
  <c r="F60" i="1"/>
  <c r="F59" i="1" l="1"/>
  <c r="F6" i="1"/>
  <c r="F20" i="1" l="1"/>
  <c r="F17" i="1" s="1"/>
  <c r="F16" i="1"/>
  <c r="F12" i="1" l="1"/>
  <c r="F5" i="1"/>
  <c r="F13" i="1" l="1"/>
  <c r="F9" i="1" s="1"/>
  <c r="E63" i="1" l="1"/>
  <c r="G41" i="1" l="1"/>
  <c r="G17" i="1"/>
  <c r="G23" i="1"/>
  <c r="G9" i="1"/>
  <c r="G35" i="1"/>
  <c r="G53" i="1"/>
  <c r="G29" i="1"/>
  <c r="G47" i="1"/>
  <c r="G5" i="1"/>
  <c r="G59" i="1"/>
  <c r="G63" i="1" l="1"/>
</calcChain>
</file>

<file path=xl/sharedStrings.xml><?xml version="1.0" encoding="utf-8"?>
<sst xmlns="http://schemas.openxmlformats.org/spreadsheetml/2006/main" count="171" uniqueCount="95">
  <si>
    <t>DESCRIPCIÓN</t>
  </si>
  <si>
    <t>U/M</t>
  </si>
  <si>
    <t>ITEM</t>
  </si>
  <si>
    <t>LIMPIEZA DE OBRA</t>
  </si>
  <si>
    <t>PRESUPUESTO TOTAL OBRA</t>
  </si>
  <si>
    <t>CANTIDAD</t>
  </si>
  <si>
    <t>COSTO C/ IVA</t>
  </si>
  <si>
    <t>SUBTOTAL C/ IVA</t>
  </si>
  <si>
    <t>Gl</t>
  </si>
  <si>
    <t>Limpieza final de Obra</t>
  </si>
  <si>
    <t>% DE INCIDENCIA</t>
  </si>
  <si>
    <t>Limpieza periodica de Obra</t>
  </si>
  <si>
    <t>TRABAJOS PRELIMIARES Y TAREAS COMPLEMENTARIAS</t>
  </si>
  <si>
    <t>M2</t>
  </si>
  <si>
    <t>1.1</t>
  </si>
  <si>
    <t>1.1.1</t>
  </si>
  <si>
    <t>1.2</t>
  </si>
  <si>
    <t>1.2.1</t>
  </si>
  <si>
    <t>1.2.2</t>
  </si>
  <si>
    <t>1.2.3</t>
  </si>
  <si>
    <t>1.2.4</t>
  </si>
  <si>
    <t>1.2.5</t>
  </si>
  <si>
    <t>PRECIO EN LETRAS</t>
  </si>
  <si>
    <t>Ml</t>
  </si>
  <si>
    <t>CANTERO NAVE 1 (en Calle del Fruto y Mercado del Abasto)</t>
  </si>
  <si>
    <t>Demolicion de revestimiento de piedra lavada (incluye demolicion de mortero de asiento y/o tabique de hormigon armado según indique la Inspeccion de Obra)</t>
  </si>
  <si>
    <t>Corte de raices</t>
  </si>
  <si>
    <t>Reconstruccion de tabique de hormigon armado inclinado. Incluye relleno de tosca compactada</t>
  </si>
  <si>
    <t>Reconstruccion de revestimiento de canto rodado</t>
  </si>
  <si>
    <t>Re-ejecucion de cordones de hormigon</t>
  </si>
  <si>
    <t>1.2.6</t>
  </si>
  <si>
    <t>CANTERO NAVE 2 (en Calle del Arbol y Mercado Dorrego)</t>
  </si>
  <si>
    <t>CANTERO NAVE 2 (en Calle del Fruto y Mercado Dorrego)</t>
  </si>
  <si>
    <t>CANTERO NAVE 4 (en Calle de la Flor y Mercado Dorrego)</t>
  </si>
  <si>
    <t>CANTERO NAVE 5 (en Calle de la Flor y Mercado del Abasto)</t>
  </si>
  <si>
    <t>CANTERO NAVE 6 (en Calle de la Flor y Mercado del Abasto)</t>
  </si>
  <si>
    <t>CANTERO NAVE 7 (en Calle del Tallo y Mercado del Abasto)</t>
  </si>
  <si>
    <t>CANTERO NAVE 11 (en Calle de la Semilla y Mercado del Abasto)</t>
  </si>
  <si>
    <t>Re-sellado de juntas</t>
  </si>
  <si>
    <t>Reconstruccion de revestimiento de canto rodado (incluye revestimiento en tabique lateral)</t>
  </si>
  <si>
    <t>Reconstruccion de revestimiento de canto rodado (incluye borde superior horizontal y revestimiento en tabique lateral)</t>
  </si>
  <si>
    <t>Reconstruccion de tabique de hormigon armado inclinado y solado horizontal faltante. Incluye relleno de tosca compactada</t>
  </si>
  <si>
    <t>Obrador, sanitarios, cercos</t>
  </si>
  <si>
    <t>REPARACION DE CANTEROS</t>
  </si>
  <si>
    <t>1.2.7</t>
  </si>
  <si>
    <t>1.2.8</t>
  </si>
  <si>
    <t>1.2.9</t>
  </si>
  <si>
    <t>1.2.1.1</t>
  </si>
  <si>
    <t>1.2.1.2</t>
  </si>
  <si>
    <t>1.2.1.3</t>
  </si>
  <si>
    <t>1.2.1.4</t>
  </si>
  <si>
    <t>1.2.1.5</t>
  </si>
  <si>
    <t>1.2.1.6</t>
  </si>
  <si>
    <t>1.2.2.1</t>
  </si>
  <si>
    <t>1.2.2.2</t>
  </si>
  <si>
    <t>1.2.2.3</t>
  </si>
  <si>
    <t>1.2.2.4</t>
  </si>
  <si>
    <t>1.2.2.5</t>
  </si>
  <si>
    <t>1.2.3.1</t>
  </si>
  <si>
    <t>1.2.3.2</t>
  </si>
  <si>
    <t>1.2.3.3</t>
  </si>
  <si>
    <t>1.2.3.4</t>
  </si>
  <si>
    <t>1.2.3.5</t>
  </si>
  <si>
    <t>1.2.4.1</t>
  </si>
  <si>
    <t>1.2.4.2</t>
  </si>
  <si>
    <t>1.2.4.3</t>
  </si>
  <si>
    <t>1.2.4.4</t>
  </si>
  <si>
    <t>1.2.4.5</t>
  </si>
  <si>
    <t>1.2.5.1</t>
  </si>
  <si>
    <t>1.2.5.2</t>
  </si>
  <si>
    <t>1.2.5.3</t>
  </si>
  <si>
    <t>1.2.5.4</t>
  </si>
  <si>
    <t>1.2.5.5</t>
  </si>
  <si>
    <t>1.2.6.1</t>
  </si>
  <si>
    <t>1.2.6.2</t>
  </si>
  <si>
    <t>1.2.6.3</t>
  </si>
  <si>
    <t>1.2.6.4</t>
  </si>
  <si>
    <t>1.2.6.5</t>
  </si>
  <si>
    <t>1.2.7.1</t>
  </si>
  <si>
    <t>1.2.7.2</t>
  </si>
  <si>
    <t>1.2.7.3</t>
  </si>
  <si>
    <t>1.2.7.4</t>
  </si>
  <si>
    <t>1.2.7.5</t>
  </si>
  <si>
    <t>1.2.8.1</t>
  </si>
  <si>
    <t>1.2.8.2</t>
  </si>
  <si>
    <t>1.2.8.3</t>
  </si>
  <si>
    <t>1.2.8.4</t>
  </si>
  <si>
    <t>1.2.8.5</t>
  </si>
  <si>
    <t>1.2.9.1</t>
  </si>
  <si>
    <t>1.2.9.2</t>
  </si>
  <si>
    <t>PLANILLA DE COTIZACION
REPARACION DE CANTEROS EN NAVES AREA TRANSACCIONAL</t>
  </si>
  <si>
    <t>1.1.2</t>
  </si>
  <si>
    <t>Remoción de raices de arboles cercanos al perimetro en cantero</t>
  </si>
  <si>
    <t>Hidrolavado de Todos los canteros a restaurar</t>
  </si>
  <si>
    <t>ANEXO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</si>
</sst>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0.0%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/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Protection="1"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165" fontId="6" fillId="3" borderId="9" xfId="0" applyNumberFormat="1" applyFont="1" applyFill="1" applyBorder="1" applyAlignment="1" applyProtection="1">
      <alignment horizontal="center" vertical="center"/>
      <protection locked="0"/>
    </xf>
    <xf numFmtId="164" fontId="11" fillId="3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</xf>
    <xf numFmtId="164" fontId="11" fillId="3" borderId="11" xfId="0" applyNumberFormat="1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66" fontId="13" fillId="0" borderId="13" xfId="0" applyNumberFormat="1" applyFont="1" applyBorder="1" applyProtection="1">
      <protection locked="0"/>
    </xf>
    <xf numFmtId="0" fontId="8" fillId="0" borderId="14" xfId="0" applyFont="1" applyBorder="1" applyProtection="1">
      <protection locked="0"/>
    </xf>
    <xf numFmtId="165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2" xfId="1" applyFont="1" applyFill="1" applyBorder="1" applyAlignment="1">
      <alignment horizontal="center" vertical="center"/>
    </xf>
    <xf numFmtId="166" fontId="6" fillId="3" borderId="15" xfId="2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6" xfId="0" applyFont="1" applyBorder="1" applyProtection="1">
      <protection locked="0"/>
    </xf>
    <xf numFmtId="164" fontId="7" fillId="4" borderId="5" xfId="1" applyFont="1" applyFill="1" applyBorder="1" applyAlignment="1" applyProtection="1">
      <alignment horizontal="center" vertical="center"/>
      <protection locked="0"/>
    </xf>
    <xf numFmtId="164" fontId="7" fillId="3" borderId="5" xfId="1" applyFont="1" applyFill="1" applyBorder="1" applyAlignment="1" applyProtection="1">
      <protection locked="0"/>
    </xf>
    <xf numFmtId="164" fontId="7" fillId="4" borderId="7" xfId="1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horizontal="center" vertical="center"/>
    </xf>
    <xf numFmtId="49" fontId="3" fillId="0" borderId="0" xfId="0" applyNumberFormat="1" applyFont="1" applyAlignment="1" applyProtection="1">
      <alignment horizontal="right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left" vertical="center" wrapText="1"/>
      <protection locked="0"/>
    </xf>
    <xf numFmtId="0" fontId="4" fillId="2" borderId="18" xfId="0" applyFont="1" applyFill="1" applyBorder="1" applyAlignment="1" applyProtection="1">
      <alignment horizontal="left" vertical="center" wrapText="1"/>
      <protection locked="0"/>
    </xf>
    <xf numFmtId="165" fontId="12" fillId="2" borderId="18" xfId="0" applyNumberFormat="1" applyFont="1" applyFill="1" applyBorder="1" applyAlignment="1" applyProtection="1">
      <alignment horizontal="right" vertical="center" wrapText="1"/>
      <protection locked="0"/>
    </xf>
    <xf numFmtId="165" fontId="12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0" xfId="0" applyFont="1" applyFill="1" applyBorder="1" applyAlignment="1" applyProtection="1">
      <alignment horizontal="left" vertical="center" wrapText="1"/>
      <protection locked="0"/>
    </xf>
    <xf numFmtId="0" fontId="9" fillId="2" borderId="21" xfId="0" applyFont="1" applyFill="1" applyBorder="1" applyAlignment="1" applyProtection="1">
      <alignment horizontal="left" vertical="center" wrapText="1"/>
      <protection locked="0"/>
    </xf>
    <xf numFmtId="165" fontId="4" fillId="2" borderId="21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2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</cellXfs>
  <cellStyles count="5">
    <cellStyle name="          _x000a__x000a_386grabber=VGA.3GR_x000a__x000a_" xfId="4"/>
    <cellStyle name="Moneda" xfId="1" builtinId="4"/>
    <cellStyle name="Normal" xfId="0" builtinId="0"/>
    <cellStyle name="Normal 2 2" xfId="3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view="pageBreakPreview" zoomScale="130" zoomScaleNormal="130" zoomScaleSheetLayoutView="130" workbookViewId="0">
      <selection activeCell="F3" sqref="F3"/>
    </sheetView>
  </sheetViews>
  <sheetFormatPr baseColWidth="10" defaultColWidth="11.42578125" defaultRowHeight="12.75" x14ac:dyDescent="0.2"/>
  <cols>
    <col min="1" max="1" width="11.42578125" style="2"/>
    <col min="2" max="2" width="51.140625" style="2" bestFit="1" customWidth="1"/>
    <col min="3" max="4" width="11.42578125" style="3"/>
    <col min="5" max="5" width="17.140625" style="3" customWidth="1"/>
    <col min="6" max="6" width="18.7109375" style="3" customWidth="1"/>
    <col min="7" max="16384" width="11.42578125" style="1"/>
  </cols>
  <sheetData>
    <row r="1" spans="1:7" ht="57" customHeight="1" x14ac:dyDescent="0.2">
      <c r="A1" s="47" t="s">
        <v>94</v>
      </c>
      <c r="B1" s="48"/>
      <c r="C1" s="48"/>
      <c r="D1" s="48"/>
      <c r="E1" s="48"/>
      <c r="F1" s="48"/>
      <c r="G1" s="49"/>
    </row>
    <row r="2" spans="1:7" ht="21" customHeight="1" x14ac:dyDescent="0.2">
      <c r="A2" s="58" t="s">
        <v>90</v>
      </c>
      <c r="B2" s="59"/>
      <c r="C2" s="59"/>
      <c r="D2" s="59"/>
      <c r="E2" s="59"/>
      <c r="F2" s="59"/>
      <c r="G2" s="59"/>
    </row>
    <row r="3" spans="1:7" ht="21" customHeight="1" thickBot="1" x14ac:dyDescent="0.25">
      <c r="G3" s="44"/>
    </row>
    <row r="4" spans="1:7" s="4" customFormat="1" ht="31.5" customHeight="1" thickBot="1" x14ac:dyDescent="0.25">
      <c r="A4" s="11" t="s">
        <v>2</v>
      </c>
      <c r="B4" s="12" t="s">
        <v>0</v>
      </c>
      <c r="C4" s="12" t="s">
        <v>1</v>
      </c>
      <c r="D4" s="13" t="s">
        <v>5</v>
      </c>
      <c r="E4" s="12" t="s">
        <v>6</v>
      </c>
      <c r="F4" s="34" t="s">
        <v>7</v>
      </c>
      <c r="G4" s="10" t="s">
        <v>10</v>
      </c>
    </row>
    <row r="5" spans="1:7" s="5" customFormat="1" ht="15.75" customHeight="1" x14ac:dyDescent="0.2">
      <c r="A5" s="15" t="s">
        <v>14</v>
      </c>
      <c r="B5" s="16" t="s">
        <v>12</v>
      </c>
      <c r="C5" s="17"/>
      <c r="D5" s="17"/>
      <c r="E5" s="18"/>
      <c r="F5" s="19">
        <f>SUM(F6:F6)</f>
        <v>0</v>
      </c>
      <c r="G5" s="36" t="e">
        <f>+F5/$E$63</f>
        <v>#DIV/0!</v>
      </c>
    </row>
    <row r="6" spans="1:7" s="5" customFormat="1" ht="15.75" customHeight="1" x14ac:dyDescent="0.2">
      <c r="A6" s="23" t="s">
        <v>15</v>
      </c>
      <c r="B6" s="24" t="s">
        <v>42</v>
      </c>
      <c r="C6" s="25" t="s">
        <v>8</v>
      </c>
      <c r="D6" s="26">
        <v>1</v>
      </c>
      <c r="E6" s="40">
        <v>0</v>
      </c>
      <c r="F6" s="31">
        <f>D6*E6</f>
        <v>0</v>
      </c>
      <c r="G6" s="37"/>
    </row>
    <row r="7" spans="1:7" s="5" customFormat="1" ht="15.75" customHeight="1" x14ac:dyDescent="0.2">
      <c r="A7" s="23" t="s">
        <v>91</v>
      </c>
      <c r="B7" s="24" t="s">
        <v>93</v>
      </c>
      <c r="C7" s="25" t="s">
        <v>8</v>
      </c>
      <c r="D7" s="26">
        <v>8</v>
      </c>
      <c r="E7" s="40"/>
      <c r="F7" s="31">
        <f>D7*E7</f>
        <v>0</v>
      </c>
      <c r="G7" s="37"/>
    </row>
    <row r="8" spans="1:7" s="5" customFormat="1" ht="15.75" customHeight="1" x14ac:dyDescent="0.2">
      <c r="A8" s="20" t="s">
        <v>16</v>
      </c>
      <c r="B8" s="14" t="s">
        <v>43</v>
      </c>
      <c r="C8" s="25"/>
      <c r="D8" s="26"/>
      <c r="E8" s="40"/>
      <c r="F8" s="31"/>
      <c r="G8" s="37"/>
    </row>
    <row r="9" spans="1:7" s="5" customFormat="1" ht="15.75" customHeight="1" x14ac:dyDescent="0.2">
      <c r="A9" s="20" t="s">
        <v>17</v>
      </c>
      <c r="B9" s="14" t="s">
        <v>24</v>
      </c>
      <c r="C9" s="14"/>
      <c r="D9" s="14"/>
      <c r="E9" s="41"/>
      <c r="F9" s="21">
        <f>SUM(F11:F15)</f>
        <v>0</v>
      </c>
      <c r="G9" s="36" t="e">
        <f>+F9/$E$63</f>
        <v>#DIV/0!</v>
      </c>
    </row>
    <row r="10" spans="1:7" s="5" customFormat="1" ht="15.75" customHeight="1" x14ac:dyDescent="0.2">
      <c r="A10" s="23" t="s">
        <v>91</v>
      </c>
      <c r="B10" s="24" t="s">
        <v>92</v>
      </c>
      <c r="C10" s="25" t="s">
        <v>8</v>
      </c>
      <c r="D10" s="26">
        <v>1</v>
      </c>
      <c r="E10" s="40">
        <v>0</v>
      </c>
      <c r="F10" s="31">
        <f>D10*E10</f>
        <v>0</v>
      </c>
      <c r="G10" s="37"/>
    </row>
    <row r="11" spans="1:7" s="6" customFormat="1" ht="38.25" x14ac:dyDescent="0.2">
      <c r="A11" s="23" t="s">
        <v>47</v>
      </c>
      <c r="B11" s="24" t="s">
        <v>25</v>
      </c>
      <c r="C11" s="43" t="s">
        <v>13</v>
      </c>
      <c r="D11" s="26">
        <v>4.5</v>
      </c>
      <c r="E11" s="40">
        <v>0</v>
      </c>
      <c r="F11" s="31">
        <f>+D11*E11</f>
        <v>0</v>
      </c>
      <c r="G11" s="45"/>
    </row>
    <row r="12" spans="1:7" ht="25.5" x14ac:dyDescent="0.2">
      <c r="A12" s="23" t="s">
        <v>48</v>
      </c>
      <c r="B12" s="24" t="s">
        <v>27</v>
      </c>
      <c r="C12" s="43" t="s">
        <v>13</v>
      </c>
      <c r="D12" s="26">
        <v>6.5</v>
      </c>
      <c r="E12" s="40">
        <v>0</v>
      </c>
      <c r="F12" s="31">
        <f>D12*E12</f>
        <v>0</v>
      </c>
      <c r="G12" s="46"/>
    </row>
    <row r="13" spans="1:7" ht="25.5" x14ac:dyDescent="0.2">
      <c r="A13" s="23" t="s">
        <v>49</v>
      </c>
      <c r="B13" s="24" t="s">
        <v>39</v>
      </c>
      <c r="C13" s="43" t="s">
        <v>13</v>
      </c>
      <c r="D13" s="26">
        <v>8</v>
      </c>
      <c r="E13" s="40">
        <v>0</v>
      </c>
      <c r="F13" s="31">
        <f>D13*E13</f>
        <v>0</v>
      </c>
      <c r="G13" s="46"/>
    </row>
    <row r="14" spans="1:7" x14ac:dyDescent="0.2">
      <c r="A14" s="23" t="s">
        <v>50</v>
      </c>
      <c r="B14" s="24" t="s">
        <v>29</v>
      </c>
      <c r="C14" s="43" t="s">
        <v>23</v>
      </c>
      <c r="D14" s="26">
        <v>4.5999999999999996</v>
      </c>
      <c r="E14" s="40">
        <v>0</v>
      </c>
      <c r="F14" s="31">
        <f t="shared" ref="F14" si="0">D14*E14</f>
        <v>0</v>
      </c>
      <c r="G14" s="46"/>
    </row>
    <row r="15" spans="1:7" x14ac:dyDescent="0.2">
      <c r="A15" s="23" t="s">
        <v>51</v>
      </c>
      <c r="B15" s="24" t="s">
        <v>38</v>
      </c>
      <c r="C15" s="43" t="s">
        <v>23</v>
      </c>
      <c r="D15" s="26">
        <v>17</v>
      </c>
      <c r="E15" s="40">
        <v>0</v>
      </c>
      <c r="F15" s="31">
        <f>D15*E15</f>
        <v>0</v>
      </c>
      <c r="G15" s="46"/>
    </row>
    <row r="16" spans="1:7" ht="15.75" customHeight="1" x14ac:dyDescent="0.2">
      <c r="A16" s="23" t="s">
        <v>52</v>
      </c>
      <c r="B16" s="24" t="s">
        <v>26</v>
      </c>
      <c r="C16" s="43" t="s">
        <v>8</v>
      </c>
      <c r="D16" s="26">
        <v>1</v>
      </c>
      <c r="E16" s="40">
        <v>0</v>
      </c>
      <c r="F16" s="31">
        <f>D16*E16</f>
        <v>0</v>
      </c>
      <c r="G16" s="46"/>
    </row>
    <row r="17" spans="1:7" s="5" customFormat="1" ht="15.75" customHeight="1" x14ac:dyDescent="0.2">
      <c r="A17" s="20" t="s">
        <v>18</v>
      </c>
      <c r="B17" s="14" t="s">
        <v>31</v>
      </c>
      <c r="C17" s="14"/>
      <c r="D17" s="14"/>
      <c r="E17" s="41"/>
      <c r="F17" s="21">
        <f>SUM(F18:F22)</f>
        <v>0</v>
      </c>
      <c r="G17" s="36" t="e">
        <f>+F17/$E$63</f>
        <v>#DIV/0!</v>
      </c>
    </row>
    <row r="18" spans="1:7" s="6" customFormat="1" ht="38.25" x14ac:dyDescent="0.2">
      <c r="A18" s="23" t="s">
        <v>53</v>
      </c>
      <c r="B18" s="24" t="s">
        <v>25</v>
      </c>
      <c r="C18" s="43" t="s">
        <v>13</v>
      </c>
      <c r="D18" s="26">
        <v>7.5</v>
      </c>
      <c r="E18" s="40">
        <v>0</v>
      </c>
      <c r="F18" s="31">
        <f>D18*E18</f>
        <v>0</v>
      </c>
      <c r="G18" s="45"/>
    </row>
    <row r="19" spans="1:7" ht="25.5" x14ac:dyDescent="0.2">
      <c r="A19" s="23" t="s">
        <v>54</v>
      </c>
      <c r="B19" s="24" t="s">
        <v>27</v>
      </c>
      <c r="C19" s="43" t="s">
        <v>13</v>
      </c>
      <c r="D19" s="26">
        <v>6.5</v>
      </c>
      <c r="E19" s="40">
        <v>0</v>
      </c>
      <c r="F19" s="31">
        <f>D19*E19</f>
        <v>0</v>
      </c>
      <c r="G19" s="46"/>
    </row>
    <row r="20" spans="1:7" ht="25.5" x14ac:dyDescent="0.2">
      <c r="A20" s="23" t="s">
        <v>55</v>
      </c>
      <c r="B20" s="24" t="s">
        <v>39</v>
      </c>
      <c r="C20" s="43" t="s">
        <v>13</v>
      </c>
      <c r="D20" s="26">
        <v>8.5</v>
      </c>
      <c r="E20" s="40">
        <v>0</v>
      </c>
      <c r="F20" s="31">
        <f>D20*E20</f>
        <v>0</v>
      </c>
      <c r="G20" s="46"/>
    </row>
    <row r="21" spans="1:7" x14ac:dyDescent="0.2">
      <c r="A21" s="23" t="s">
        <v>56</v>
      </c>
      <c r="B21" s="24" t="s">
        <v>29</v>
      </c>
      <c r="C21" s="43" t="s">
        <v>23</v>
      </c>
      <c r="D21" s="26">
        <v>5</v>
      </c>
      <c r="E21" s="40">
        <v>0</v>
      </c>
      <c r="F21" s="31">
        <f>D21*E21</f>
        <v>0</v>
      </c>
      <c r="G21" s="46"/>
    </row>
    <row r="22" spans="1:7" x14ac:dyDescent="0.2">
      <c r="A22" s="23" t="s">
        <v>57</v>
      </c>
      <c r="B22" s="24" t="s">
        <v>38</v>
      </c>
      <c r="C22" s="43" t="s">
        <v>23</v>
      </c>
      <c r="D22" s="26">
        <v>12.5</v>
      </c>
      <c r="E22" s="40">
        <v>0</v>
      </c>
      <c r="F22" s="31">
        <f>D22*E22</f>
        <v>0</v>
      </c>
      <c r="G22" s="46"/>
    </row>
    <row r="23" spans="1:7" s="5" customFormat="1" ht="15.75" customHeight="1" x14ac:dyDescent="0.2">
      <c r="A23" s="20" t="s">
        <v>19</v>
      </c>
      <c r="B23" s="14" t="s">
        <v>32</v>
      </c>
      <c r="C23" s="14"/>
      <c r="D23" s="14"/>
      <c r="E23" s="41"/>
      <c r="F23" s="21">
        <f>SUM(F24:F28)</f>
        <v>0</v>
      </c>
      <c r="G23" s="36" t="e">
        <f>+F23/$E$63</f>
        <v>#DIV/0!</v>
      </c>
    </row>
    <row r="24" spans="1:7" s="6" customFormat="1" ht="38.25" x14ac:dyDescent="0.2">
      <c r="A24" s="23" t="s">
        <v>58</v>
      </c>
      <c r="B24" s="24" t="s">
        <v>25</v>
      </c>
      <c r="C24" s="43" t="s">
        <v>13</v>
      </c>
      <c r="D24" s="26">
        <v>0</v>
      </c>
      <c r="E24" s="40">
        <v>0</v>
      </c>
      <c r="F24" s="31">
        <f>D24*E24</f>
        <v>0</v>
      </c>
      <c r="G24" s="45"/>
    </row>
    <row r="25" spans="1:7" ht="25.5" x14ac:dyDescent="0.2">
      <c r="A25" s="23" t="s">
        <v>59</v>
      </c>
      <c r="B25" s="24" t="s">
        <v>27</v>
      </c>
      <c r="C25" s="43" t="s">
        <v>13</v>
      </c>
      <c r="D25" s="26">
        <v>6.5</v>
      </c>
      <c r="E25" s="40">
        <v>0</v>
      </c>
      <c r="F25" s="31">
        <f>D25*E25</f>
        <v>0</v>
      </c>
      <c r="G25" s="46"/>
    </row>
    <row r="26" spans="1:7" x14ac:dyDescent="0.2">
      <c r="A26" s="23" t="s">
        <v>60</v>
      </c>
      <c r="B26" s="24" t="s">
        <v>28</v>
      </c>
      <c r="C26" s="43" t="s">
        <v>13</v>
      </c>
      <c r="D26" s="26">
        <v>8</v>
      </c>
      <c r="E26" s="40">
        <v>0</v>
      </c>
      <c r="F26" s="31">
        <f t="shared" ref="F26:F28" si="1">D26*E26</f>
        <v>0</v>
      </c>
      <c r="G26" s="46"/>
    </row>
    <row r="27" spans="1:7" x14ac:dyDescent="0.2">
      <c r="A27" s="23" t="s">
        <v>61</v>
      </c>
      <c r="B27" s="24" t="s">
        <v>29</v>
      </c>
      <c r="C27" s="43" t="s">
        <v>23</v>
      </c>
      <c r="D27" s="26">
        <v>6</v>
      </c>
      <c r="E27" s="40">
        <v>0</v>
      </c>
      <c r="F27" s="31">
        <f t="shared" si="1"/>
        <v>0</v>
      </c>
      <c r="G27" s="46"/>
    </row>
    <row r="28" spans="1:7" x14ac:dyDescent="0.2">
      <c r="A28" s="23" t="s">
        <v>62</v>
      </c>
      <c r="B28" s="24" t="s">
        <v>38</v>
      </c>
      <c r="C28" s="43" t="s">
        <v>23</v>
      </c>
      <c r="D28" s="26">
        <v>15</v>
      </c>
      <c r="E28" s="40">
        <v>0</v>
      </c>
      <c r="F28" s="31">
        <f t="shared" si="1"/>
        <v>0</v>
      </c>
      <c r="G28" s="46"/>
    </row>
    <row r="29" spans="1:7" s="5" customFormat="1" ht="15.75" customHeight="1" x14ac:dyDescent="0.2">
      <c r="A29" s="20" t="s">
        <v>20</v>
      </c>
      <c r="B29" s="14" t="s">
        <v>33</v>
      </c>
      <c r="C29" s="14"/>
      <c r="D29" s="14"/>
      <c r="E29" s="41"/>
      <c r="F29" s="21">
        <f>SUM(F30:F34)</f>
        <v>0</v>
      </c>
      <c r="G29" s="36" t="e">
        <f>+F29/$E$63</f>
        <v>#DIV/0!</v>
      </c>
    </row>
    <row r="30" spans="1:7" s="6" customFormat="1" ht="38.25" x14ac:dyDescent="0.2">
      <c r="A30" s="23" t="s">
        <v>63</v>
      </c>
      <c r="B30" s="24" t="s">
        <v>25</v>
      </c>
      <c r="C30" s="43" t="s">
        <v>13</v>
      </c>
      <c r="D30" s="26">
        <v>13</v>
      </c>
      <c r="E30" s="40">
        <v>0</v>
      </c>
      <c r="F30" s="31">
        <f>D30*E30</f>
        <v>0</v>
      </c>
      <c r="G30" s="45"/>
    </row>
    <row r="31" spans="1:7" ht="25.5" x14ac:dyDescent="0.2">
      <c r="A31" s="23" t="s">
        <v>64</v>
      </c>
      <c r="B31" s="24" t="s">
        <v>27</v>
      </c>
      <c r="C31" s="43" t="s">
        <v>13</v>
      </c>
      <c r="D31" s="26">
        <v>15.5</v>
      </c>
      <c r="E31" s="40">
        <v>0</v>
      </c>
      <c r="F31" s="31">
        <f>D31*E31</f>
        <v>0</v>
      </c>
      <c r="G31" s="46"/>
    </row>
    <row r="32" spans="1:7" ht="25.5" x14ac:dyDescent="0.2">
      <c r="A32" s="23" t="s">
        <v>65</v>
      </c>
      <c r="B32" s="24" t="s">
        <v>40</v>
      </c>
      <c r="C32" s="43" t="s">
        <v>13</v>
      </c>
      <c r="D32" s="26">
        <v>18</v>
      </c>
      <c r="E32" s="40">
        <v>0</v>
      </c>
      <c r="F32" s="31">
        <f>D32*E32</f>
        <v>0</v>
      </c>
      <c r="G32" s="46"/>
    </row>
    <row r="33" spans="1:7" x14ac:dyDescent="0.2">
      <c r="A33" s="23" t="s">
        <v>66</v>
      </c>
      <c r="B33" s="24" t="s">
        <v>29</v>
      </c>
      <c r="C33" s="43" t="s">
        <v>23</v>
      </c>
      <c r="D33" s="26">
        <v>10.5</v>
      </c>
      <c r="E33" s="40">
        <v>0</v>
      </c>
      <c r="F33" s="31">
        <f t="shared" ref="F33" si="2">D33*E33</f>
        <v>0</v>
      </c>
      <c r="G33" s="46"/>
    </row>
    <row r="34" spans="1:7" x14ac:dyDescent="0.2">
      <c r="A34" s="23" t="s">
        <v>67</v>
      </c>
      <c r="B34" s="24" t="s">
        <v>38</v>
      </c>
      <c r="C34" s="43" t="s">
        <v>23</v>
      </c>
      <c r="D34" s="26">
        <v>33.5</v>
      </c>
      <c r="E34" s="40">
        <v>0</v>
      </c>
      <c r="F34" s="31">
        <f>D34*E34</f>
        <v>0</v>
      </c>
      <c r="G34" s="46"/>
    </row>
    <row r="35" spans="1:7" s="5" customFormat="1" ht="15.75" customHeight="1" x14ac:dyDescent="0.2">
      <c r="A35" s="20" t="s">
        <v>21</v>
      </c>
      <c r="B35" s="14" t="s">
        <v>34</v>
      </c>
      <c r="C35" s="14"/>
      <c r="D35" s="14"/>
      <c r="E35" s="41"/>
      <c r="F35" s="21">
        <f>SUM(F36:F40)</f>
        <v>0</v>
      </c>
      <c r="G35" s="36" t="e">
        <f>+F35/$E$63</f>
        <v>#DIV/0!</v>
      </c>
    </row>
    <row r="36" spans="1:7" s="6" customFormat="1" ht="38.25" x14ac:dyDescent="0.2">
      <c r="A36" s="23" t="s">
        <v>68</v>
      </c>
      <c r="B36" s="24" t="s">
        <v>25</v>
      </c>
      <c r="C36" s="43" t="s">
        <v>13</v>
      </c>
      <c r="D36" s="26">
        <v>2</v>
      </c>
      <c r="E36" s="40">
        <v>0</v>
      </c>
      <c r="F36" s="31">
        <f>D36*E36</f>
        <v>0</v>
      </c>
      <c r="G36" s="45"/>
    </row>
    <row r="37" spans="1:7" ht="38.25" x14ac:dyDescent="0.2">
      <c r="A37" s="23" t="s">
        <v>69</v>
      </c>
      <c r="B37" s="24" t="s">
        <v>41</v>
      </c>
      <c r="C37" s="43" t="s">
        <v>13</v>
      </c>
      <c r="D37" s="26">
        <v>13</v>
      </c>
      <c r="E37" s="40">
        <v>0</v>
      </c>
      <c r="F37" s="31">
        <f>D37*E37</f>
        <v>0</v>
      </c>
      <c r="G37" s="46"/>
    </row>
    <row r="38" spans="1:7" ht="25.5" x14ac:dyDescent="0.2">
      <c r="A38" s="23" t="s">
        <v>70</v>
      </c>
      <c r="B38" s="24" t="s">
        <v>40</v>
      </c>
      <c r="C38" s="43" t="s">
        <v>13</v>
      </c>
      <c r="D38" s="26">
        <v>14.5</v>
      </c>
      <c r="E38" s="40">
        <v>0</v>
      </c>
      <c r="F38" s="31">
        <f>D38*E38</f>
        <v>0</v>
      </c>
      <c r="G38" s="46"/>
    </row>
    <row r="39" spans="1:7" x14ac:dyDescent="0.2">
      <c r="A39" s="23" t="s">
        <v>71</v>
      </c>
      <c r="B39" s="24" t="s">
        <v>29</v>
      </c>
      <c r="C39" s="43" t="s">
        <v>23</v>
      </c>
      <c r="D39" s="26">
        <v>6.5</v>
      </c>
      <c r="E39" s="40">
        <v>0</v>
      </c>
      <c r="F39" s="31">
        <f>D39*E39</f>
        <v>0</v>
      </c>
      <c r="G39" s="46"/>
    </row>
    <row r="40" spans="1:7" x14ac:dyDescent="0.2">
      <c r="A40" s="23" t="s">
        <v>72</v>
      </c>
      <c r="B40" s="24" t="s">
        <v>38</v>
      </c>
      <c r="C40" s="43" t="s">
        <v>23</v>
      </c>
      <c r="D40" s="26">
        <v>24</v>
      </c>
      <c r="E40" s="40">
        <v>0</v>
      </c>
      <c r="F40" s="31">
        <f>D40*E40</f>
        <v>0</v>
      </c>
      <c r="G40" s="46"/>
    </row>
    <row r="41" spans="1:7" s="5" customFormat="1" ht="15.75" customHeight="1" x14ac:dyDescent="0.2">
      <c r="A41" s="20" t="s">
        <v>30</v>
      </c>
      <c r="B41" s="14" t="s">
        <v>35</v>
      </c>
      <c r="C41" s="14"/>
      <c r="D41" s="14"/>
      <c r="E41" s="41"/>
      <c r="F41" s="21">
        <f>SUM(F42:F46)</f>
        <v>0</v>
      </c>
      <c r="G41" s="36" t="e">
        <f>+F41/$E$63</f>
        <v>#DIV/0!</v>
      </c>
    </row>
    <row r="42" spans="1:7" s="6" customFormat="1" ht="38.25" x14ac:dyDescent="0.2">
      <c r="A42" s="23" t="s">
        <v>73</v>
      </c>
      <c r="B42" s="24" t="s">
        <v>25</v>
      </c>
      <c r="C42" s="43" t="s">
        <v>13</v>
      </c>
      <c r="D42" s="26">
        <v>5</v>
      </c>
      <c r="E42" s="40">
        <v>0</v>
      </c>
      <c r="F42" s="31">
        <f>D42*E42</f>
        <v>0</v>
      </c>
      <c r="G42" s="45"/>
    </row>
    <row r="43" spans="1:7" ht="25.5" x14ac:dyDescent="0.2">
      <c r="A43" s="23" t="s">
        <v>74</v>
      </c>
      <c r="B43" s="24" t="s">
        <v>27</v>
      </c>
      <c r="C43" s="43" t="s">
        <v>13</v>
      </c>
      <c r="D43" s="26">
        <v>10</v>
      </c>
      <c r="E43" s="40">
        <v>0</v>
      </c>
      <c r="F43" s="31">
        <f>D43*E43</f>
        <v>0</v>
      </c>
      <c r="G43" s="46"/>
    </row>
    <row r="44" spans="1:7" x14ac:dyDescent="0.2">
      <c r="A44" s="23" t="s">
        <v>75</v>
      </c>
      <c r="B44" s="24" t="s">
        <v>28</v>
      </c>
      <c r="C44" s="43" t="s">
        <v>13</v>
      </c>
      <c r="D44" s="26">
        <v>13</v>
      </c>
      <c r="E44" s="40">
        <v>0</v>
      </c>
      <c r="F44" s="31">
        <f t="shared" ref="F44:F45" si="3">D44*E44</f>
        <v>0</v>
      </c>
      <c r="G44" s="46"/>
    </row>
    <row r="45" spans="1:7" x14ac:dyDescent="0.2">
      <c r="A45" s="23" t="s">
        <v>76</v>
      </c>
      <c r="B45" s="24" t="s">
        <v>29</v>
      </c>
      <c r="C45" s="43" t="s">
        <v>23</v>
      </c>
      <c r="D45" s="26">
        <v>5.5</v>
      </c>
      <c r="E45" s="40">
        <v>0</v>
      </c>
      <c r="F45" s="31">
        <f t="shared" si="3"/>
        <v>0</v>
      </c>
      <c r="G45" s="46"/>
    </row>
    <row r="46" spans="1:7" x14ac:dyDescent="0.2">
      <c r="A46" s="23" t="s">
        <v>77</v>
      </c>
      <c r="B46" s="24" t="s">
        <v>38</v>
      </c>
      <c r="C46" s="43" t="s">
        <v>23</v>
      </c>
      <c r="D46" s="26">
        <v>23.5</v>
      </c>
      <c r="E46" s="40">
        <v>0</v>
      </c>
      <c r="F46" s="31">
        <f>D46*E46</f>
        <v>0</v>
      </c>
      <c r="G46" s="46"/>
    </row>
    <row r="47" spans="1:7" s="5" customFormat="1" ht="15.75" customHeight="1" x14ac:dyDescent="0.2">
      <c r="A47" s="20" t="s">
        <v>44</v>
      </c>
      <c r="B47" s="14" t="s">
        <v>36</v>
      </c>
      <c r="C47" s="14"/>
      <c r="D47" s="14"/>
      <c r="E47" s="41"/>
      <c r="F47" s="21">
        <f>SUM(F48:F52)</f>
        <v>0</v>
      </c>
      <c r="G47" s="36" t="e">
        <f>+F47/$E$63</f>
        <v>#DIV/0!</v>
      </c>
    </row>
    <row r="48" spans="1:7" s="6" customFormat="1" ht="38.25" x14ac:dyDescent="0.2">
      <c r="A48" s="23" t="s">
        <v>78</v>
      </c>
      <c r="B48" s="24" t="s">
        <v>25</v>
      </c>
      <c r="C48" s="43" t="s">
        <v>13</v>
      </c>
      <c r="D48" s="26">
        <v>4</v>
      </c>
      <c r="E48" s="40">
        <v>0</v>
      </c>
      <c r="F48" s="31">
        <f>D48*E48</f>
        <v>0</v>
      </c>
      <c r="G48" s="45"/>
    </row>
    <row r="49" spans="1:7" ht="25.5" x14ac:dyDescent="0.2">
      <c r="A49" s="23" t="s">
        <v>79</v>
      </c>
      <c r="B49" s="24" t="s">
        <v>27</v>
      </c>
      <c r="C49" s="43" t="s">
        <v>13</v>
      </c>
      <c r="D49" s="26">
        <v>8.5</v>
      </c>
      <c r="E49" s="40">
        <v>0</v>
      </c>
      <c r="F49" s="31">
        <f>D49*E49</f>
        <v>0</v>
      </c>
      <c r="G49" s="46"/>
    </row>
    <row r="50" spans="1:7" x14ac:dyDescent="0.2">
      <c r="A50" s="23" t="s">
        <v>80</v>
      </c>
      <c r="B50" s="24" t="s">
        <v>28</v>
      </c>
      <c r="C50" s="43" t="s">
        <v>13</v>
      </c>
      <c r="D50" s="26">
        <v>12.5</v>
      </c>
      <c r="E50" s="40">
        <v>0</v>
      </c>
      <c r="F50" s="31">
        <f t="shared" ref="F50:F51" si="4">D50*E50</f>
        <v>0</v>
      </c>
      <c r="G50" s="46"/>
    </row>
    <row r="51" spans="1:7" x14ac:dyDescent="0.2">
      <c r="A51" s="23" t="s">
        <v>81</v>
      </c>
      <c r="B51" s="24" t="s">
        <v>29</v>
      </c>
      <c r="C51" s="43" t="s">
        <v>23</v>
      </c>
      <c r="D51" s="26">
        <v>5</v>
      </c>
      <c r="E51" s="40">
        <v>0</v>
      </c>
      <c r="F51" s="31">
        <f t="shared" si="4"/>
        <v>0</v>
      </c>
      <c r="G51" s="46"/>
    </row>
    <row r="52" spans="1:7" x14ac:dyDescent="0.2">
      <c r="A52" s="23" t="s">
        <v>82</v>
      </c>
      <c r="B52" s="24" t="s">
        <v>38</v>
      </c>
      <c r="C52" s="43" t="s">
        <v>23</v>
      </c>
      <c r="D52" s="26">
        <v>21</v>
      </c>
      <c r="E52" s="40">
        <v>0</v>
      </c>
      <c r="F52" s="31">
        <f>D52*E52</f>
        <v>0</v>
      </c>
      <c r="G52" s="46"/>
    </row>
    <row r="53" spans="1:7" s="5" customFormat="1" ht="15.75" customHeight="1" x14ac:dyDescent="0.2">
      <c r="A53" s="20" t="s">
        <v>45</v>
      </c>
      <c r="B53" s="14" t="s">
        <v>37</v>
      </c>
      <c r="C53" s="14"/>
      <c r="D53" s="14"/>
      <c r="E53" s="41"/>
      <c r="F53" s="21">
        <f>SUM(F54:F58)</f>
        <v>0</v>
      </c>
      <c r="G53" s="36" t="e">
        <f>+F53/$E$63</f>
        <v>#DIV/0!</v>
      </c>
    </row>
    <row r="54" spans="1:7" s="6" customFormat="1" ht="38.25" x14ac:dyDescent="0.2">
      <c r="A54" s="23" t="s">
        <v>83</v>
      </c>
      <c r="B54" s="24" t="s">
        <v>25</v>
      </c>
      <c r="C54" s="43" t="s">
        <v>13</v>
      </c>
      <c r="D54" s="26">
        <v>3.5</v>
      </c>
      <c r="E54" s="40">
        <v>0</v>
      </c>
      <c r="F54" s="31">
        <f>D54*E54</f>
        <v>0</v>
      </c>
      <c r="G54" s="45"/>
    </row>
    <row r="55" spans="1:7" ht="25.5" x14ac:dyDescent="0.2">
      <c r="A55" s="23" t="s">
        <v>84</v>
      </c>
      <c r="B55" s="24" t="s">
        <v>27</v>
      </c>
      <c r="C55" s="43" t="s">
        <v>13</v>
      </c>
      <c r="D55" s="26">
        <v>6.5</v>
      </c>
      <c r="E55" s="40">
        <v>0</v>
      </c>
      <c r="F55" s="31">
        <f>D55*E55</f>
        <v>0</v>
      </c>
      <c r="G55" s="46"/>
    </row>
    <row r="56" spans="1:7" x14ac:dyDescent="0.2">
      <c r="A56" s="23" t="s">
        <v>85</v>
      </c>
      <c r="B56" s="24" t="s">
        <v>28</v>
      </c>
      <c r="C56" s="43" t="s">
        <v>13</v>
      </c>
      <c r="D56" s="26">
        <v>9.5</v>
      </c>
      <c r="E56" s="40">
        <v>0</v>
      </c>
      <c r="F56" s="31">
        <f>D56*E56</f>
        <v>0</v>
      </c>
      <c r="G56" s="46"/>
    </row>
    <row r="57" spans="1:7" x14ac:dyDescent="0.2">
      <c r="A57" s="23" t="s">
        <v>86</v>
      </c>
      <c r="B57" s="24" t="s">
        <v>29</v>
      </c>
      <c r="C57" s="43" t="s">
        <v>23</v>
      </c>
      <c r="D57" s="26">
        <v>5</v>
      </c>
      <c r="E57" s="40">
        <v>0</v>
      </c>
      <c r="F57" s="31">
        <f t="shared" ref="F57" si="5">D57*E57</f>
        <v>0</v>
      </c>
      <c r="G57" s="46"/>
    </row>
    <row r="58" spans="1:7" x14ac:dyDescent="0.2">
      <c r="A58" s="23" t="s">
        <v>87</v>
      </c>
      <c r="B58" s="24" t="s">
        <v>38</v>
      </c>
      <c r="C58" s="43" t="s">
        <v>23</v>
      </c>
      <c r="D58" s="26">
        <v>16.5</v>
      </c>
      <c r="E58" s="40">
        <v>0</v>
      </c>
      <c r="F58" s="31">
        <f>D58*E58</f>
        <v>0</v>
      </c>
      <c r="G58" s="46"/>
    </row>
    <row r="59" spans="1:7" s="5" customFormat="1" ht="15.75" customHeight="1" x14ac:dyDescent="0.2">
      <c r="A59" s="22" t="s">
        <v>46</v>
      </c>
      <c r="B59" s="14" t="s">
        <v>3</v>
      </c>
      <c r="C59" s="14"/>
      <c r="D59" s="14"/>
      <c r="E59" s="41"/>
      <c r="F59" s="21">
        <f>SUM(F60:F61)</f>
        <v>0</v>
      </c>
      <c r="G59" s="36" t="e">
        <f>+F59/$E$63</f>
        <v>#DIV/0!</v>
      </c>
    </row>
    <row r="60" spans="1:7" s="6" customFormat="1" ht="15.75" customHeight="1" x14ac:dyDescent="0.2">
      <c r="A60" s="27" t="s">
        <v>88</v>
      </c>
      <c r="B60" s="24" t="s">
        <v>11</v>
      </c>
      <c r="C60" s="25" t="s">
        <v>8</v>
      </c>
      <c r="D60" s="26">
        <v>1</v>
      </c>
      <c r="E60" s="40">
        <v>0</v>
      </c>
      <c r="F60" s="31">
        <f>D60*E60</f>
        <v>0</v>
      </c>
      <c r="G60" s="38"/>
    </row>
    <row r="61" spans="1:7" s="7" customFormat="1" ht="15.75" customHeight="1" thickBot="1" x14ac:dyDescent="0.25">
      <c r="A61" s="27" t="s">
        <v>89</v>
      </c>
      <c r="B61" s="28" t="s">
        <v>9</v>
      </c>
      <c r="C61" s="29" t="s">
        <v>8</v>
      </c>
      <c r="D61" s="30">
        <v>1</v>
      </c>
      <c r="E61" s="42">
        <v>0</v>
      </c>
      <c r="F61" s="35">
        <f>D61*E61</f>
        <v>0</v>
      </c>
      <c r="G61" s="39"/>
    </row>
    <row r="62" spans="1:7" x14ac:dyDescent="0.2">
      <c r="B62" s="8"/>
    </row>
    <row r="63" spans="1:7" s="9" customFormat="1" ht="15" customHeight="1" x14ac:dyDescent="0.25">
      <c r="A63" s="50" t="s">
        <v>4</v>
      </c>
      <c r="B63" s="51"/>
      <c r="C63" s="51"/>
      <c r="D63" s="51"/>
      <c r="E63" s="52">
        <f>+F5+F9+F17+F23+F29+F35+F41+F47+F53+F59</f>
        <v>0</v>
      </c>
      <c r="F63" s="53"/>
      <c r="G63" s="32" t="e">
        <f>SUM(G5:G61)</f>
        <v>#DIV/0!</v>
      </c>
    </row>
    <row r="64" spans="1:7" s="9" customFormat="1" ht="15" x14ac:dyDescent="0.2">
      <c r="A64" s="54" t="s">
        <v>22</v>
      </c>
      <c r="B64" s="55"/>
      <c r="C64" s="55"/>
      <c r="D64" s="55"/>
      <c r="E64" s="56"/>
      <c r="F64" s="57"/>
      <c r="G64" s="33"/>
    </row>
  </sheetData>
  <mergeCells count="6">
    <mergeCell ref="A1:G1"/>
    <mergeCell ref="A63:D63"/>
    <mergeCell ref="E63:F63"/>
    <mergeCell ref="A64:D64"/>
    <mergeCell ref="E64:F64"/>
    <mergeCell ref="A2:G2"/>
  </mergeCells>
  <phoneticPr fontId="0" type="noConversion"/>
  <pageMargins left="0.98425196850393704" right="0.39370078740157483" top="1.3779527559055118" bottom="0.59055118110236227" header="0" footer="0.15748031496062992"/>
  <pageSetup paperSize="9" scale="67" fitToHeight="2" orientation="portrait" r:id="rId1"/>
  <headerFooter>
    <oddHeader>&amp;C&amp;G</oddHeader>
    <oddFooter xml:space="preserve">&amp;C&amp;G&amp;R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Alejandro Pacek</cp:lastModifiedBy>
  <cp:lastPrinted>2025-05-27T18:55:20Z</cp:lastPrinted>
  <dcterms:created xsi:type="dcterms:W3CDTF">2013-02-26T17:49:19Z</dcterms:created>
  <dcterms:modified xsi:type="dcterms:W3CDTF">2025-09-18T17:05:19Z</dcterms:modified>
</cp:coreProperties>
</file>